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ula\RESPALDO\LULA\PUBLICACIÓN TRANSPARENCIA TRIMESTRAL 2024\SEGUNDO TRIMESTRE 2024\"/>
    </mc:Choice>
  </mc:AlternateContent>
  <bookViews>
    <workbookView xWindow="0" yWindow="0" windowWidth="28800" windowHeight="12330" activeTab="4"/>
  </bookViews>
  <sheets>
    <sheet name="Obligaciones pagadas" sheetId="1" r:id="rId1"/>
    <sheet name="Saldo" sheetId="2" r:id="rId2"/>
    <sheet name="Saldo banorte" sheetId="5" r:id="rId3"/>
    <sheet name="Comparativo" sheetId="3" r:id="rId4"/>
    <sheet name="Ingresos propios" sheetId="4" r:id="rId5"/>
  </sheets>
  <definedNames>
    <definedName name="_xlnm.Print_Area" localSheetId="3">Comparativo!$A$3:$C$9</definedName>
    <definedName name="_xlnm.Print_Area" localSheetId="4">'Ingresos propios'!$A$2:$C$7</definedName>
    <definedName name="_xlnm.Print_Area" localSheetId="0">'Obligaciones pagadas'!$A$1:$J$11</definedName>
    <definedName name="_xlnm.Print_Area" localSheetId="1">Saldo!$B$1:$C$37</definedName>
    <definedName name="_xlnm.Print_Area" localSheetId="2">'Saldo banorte'!$B$1:$C$33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2" l="1"/>
  <c r="C32" i="2"/>
  <c r="C34" i="2" s="1"/>
  <c r="C6" i="5" l="1"/>
  <c r="C8" i="5" s="1"/>
  <c r="C10" i="5" s="1"/>
  <c r="J9" i="1"/>
  <c r="C12" i="5" l="1"/>
  <c r="C14" i="5" s="1"/>
  <c r="C16" i="5" s="1"/>
  <c r="C18" i="5" s="1"/>
  <c r="C20" i="5" s="1"/>
  <c r="C22" i="5" s="1"/>
  <c r="C24" i="5" s="1"/>
  <c r="C26" i="5" s="1"/>
  <c r="C28" i="5" s="1"/>
  <c r="C14" i="2"/>
  <c r="C30" i="5" l="1"/>
  <c r="C32" i="5" l="1"/>
  <c r="C12" i="2" l="1"/>
  <c r="C16" i="2" s="1"/>
  <c r="C18" i="2" s="1"/>
  <c r="C20" i="2" s="1"/>
  <c r="C22" i="2" s="1"/>
  <c r="C24" i="2" s="1"/>
  <c r="C26" i="2" s="1"/>
  <c r="C28" i="2" s="1"/>
  <c r="C30" i="2" s="1"/>
  <c r="C10" i="2"/>
  <c r="C8" i="2"/>
  <c r="C34" i="5" l="1"/>
  <c r="J8" i="1"/>
  <c r="B7" i="4" l="1"/>
  <c r="C36" i="5" l="1"/>
  <c r="C6" i="2"/>
  <c r="C7" i="4" l="1"/>
</calcChain>
</file>

<file path=xl/sharedStrings.xml><?xml version="1.0" encoding="utf-8"?>
<sst xmlns="http://schemas.openxmlformats.org/spreadsheetml/2006/main" count="122" uniqueCount="72">
  <si>
    <t>Tipo de Obligación</t>
  </si>
  <si>
    <t>Plazo</t>
  </si>
  <si>
    <t>Tasa</t>
  </si>
  <si>
    <t>Acreedor, Proveedor o Contratista</t>
  </si>
  <si>
    <t>Importe Total</t>
  </si>
  <si>
    <t>Fondo</t>
  </si>
  <si>
    <t>Importe Garantizado</t>
  </si>
  <si>
    <t>Importe Pagado</t>
  </si>
  <si>
    <t>% respecto al total</t>
  </si>
  <si>
    <t>Importe y porcentaje del total que se paga y garantiza con el recurso de dichos fondos</t>
  </si>
  <si>
    <t>Formato de información de obligaciones pagadas o garantizadas con fondos federales</t>
  </si>
  <si>
    <t>(-) Amortización 1</t>
  </si>
  <si>
    <t>Deuda Pública Bruta Total descontando la Amortización 1</t>
  </si>
  <si>
    <t>(-) Amortización 2</t>
  </si>
  <si>
    <t>(-) Amortización 3</t>
  </si>
  <si>
    <t>Deuda Pública Bruta Total descontando la Amortización 2</t>
  </si>
  <si>
    <t>Deuda Pública Bruta Total descontando la Amortización 3</t>
  </si>
  <si>
    <t>Importe</t>
  </si>
  <si>
    <t>Producto interno bruto estatal</t>
  </si>
  <si>
    <t>Porcentaje</t>
  </si>
  <si>
    <t>No disponible</t>
  </si>
  <si>
    <t>Ingresos Propios</t>
  </si>
  <si>
    <t>Saldo de la Deuda Pública</t>
  </si>
  <si>
    <t>Municipio Aguascalientes</t>
  </si>
  <si>
    <t>(-) Amortización 4</t>
  </si>
  <si>
    <t>Deuda Pública Bruta Total descontando la Amortización 4</t>
  </si>
  <si>
    <t>(-) Amortización 5</t>
  </si>
  <si>
    <t>Deuda Pública Bruta Total descontando la Amortización 5</t>
  </si>
  <si>
    <t>(-) Amortización 6</t>
  </si>
  <si>
    <t>Deuda Pública Bruta Total descontando la Amortización 6</t>
  </si>
  <si>
    <t>1. La reducción del saldo de su deuda pública bruta total con motivo de cada una de las amortizaciones a que se refiere este artículo, con relación al registrado al 31 de diciembre del ejercicio fiscal anterior.</t>
  </si>
  <si>
    <t xml:space="preserve"> </t>
  </si>
  <si>
    <t>Fin, Destino y Objeto</t>
  </si>
  <si>
    <t>3.Un comparativo de la relación deuda pública bruta total a ingresos propios del estado o municipio, según corresponda, entre el 31 de diciembre del ejercicio fiscal anterior y la fecha de la amortización.</t>
  </si>
  <si>
    <t xml:space="preserve">NOTA:  </t>
  </si>
  <si>
    <t>(-) Amortización 7</t>
  </si>
  <si>
    <t>Deuda Pública Bruta Total descontando la Amortización 7</t>
  </si>
  <si>
    <t>(-) Amortización 8</t>
  </si>
  <si>
    <t>Deuda Pública Bruta Total descontando la Amortización 8</t>
  </si>
  <si>
    <t>(-) Amortización 9</t>
  </si>
  <si>
    <t>Deuda Pública Bruta Total descontando la Amortización 9</t>
  </si>
  <si>
    <t>(-) Amortización 10</t>
  </si>
  <si>
    <t>Deuda Pública Bruta Total descontando la Amortización 10</t>
  </si>
  <si>
    <t>(-) Amortización 11</t>
  </si>
  <si>
    <t>Deuda Pública Bruta Total descontando la Amortización 11</t>
  </si>
  <si>
    <t>(-) Amortización 12</t>
  </si>
  <si>
    <t>Deuda Pública Bruta Total descontando la Amortización 12</t>
  </si>
  <si>
    <t>(-) Amortización 13</t>
  </si>
  <si>
    <t>Crédito simple</t>
  </si>
  <si>
    <t>Construcción de infraestructura hidráuilica</t>
  </si>
  <si>
    <t>Banobras</t>
  </si>
  <si>
    <t>FAIS</t>
  </si>
  <si>
    <t>793 DIAS</t>
  </si>
  <si>
    <t>Deuda Pública Bruta Total al 31 de diciembre del Año 2022</t>
  </si>
  <si>
    <t>Crédito simple Corto plazo</t>
  </si>
  <si>
    <t>332 DIAS</t>
  </si>
  <si>
    <t>Cubrir necesidades de corto plazo, entendiendo dichas necesidades como insuficiencias de liquidez  de carácter temporal</t>
  </si>
  <si>
    <t>Banorte</t>
  </si>
  <si>
    <t>Deuda Pública Bruta Total descontando la Amortización 13</t>
  </si>
  <si>
    <t>Deuda Pública Bruta Total descontando la Amortización 14</t>
  </si>
  <si>
    <t>(-) Amortización 14</t>
  </si>
  <si>
    <t>Deuda Pública Bruta Total descontando la Amortización 15</t>
  </si>
  <si>
    <t>(-) Amortización 15</t>
  </si>
  <si>
    <t>Deuda Pública Bruta Total descontando la Amortización 16</t>
  </si>
  <si>
    <t>(-) Amortización 16</t>
  </si>
  <si>
    <t>Deuda Pública Bruta Total al 31 de diciembre del Año 2023</t>
  </si>
  <si>
    <t xml:space="preserve">Al 31 de diciembre 2023      </t>
  </si>
  <si>
    <t>Al 31 de diciembre          de 2023</t>
  </si>
  <si>
    <t>Al Período 2do Trimestre  de 2024</t>
  </si>
  <si>
    <t>2. Un comparativo de la relación deuda pública bruta total a producto interno bruto del estado entre el 31 de diciembre del ejercicio fiscal anterior y la fecha de la amortización.                                                         2do. Trimestre 2024</t>
  </si>
  <si>
    <t xml:space="preserve">Al  2do.  Trimestre del 2024             </t>
  </si>
  <si>
    <t xml:space="preserve">Al  2do  Trimestre del 2024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</si>
</sst>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wrapText="1"/>
    </xf>
    <xf numFmtId="43" fontId="0" fillId="0" borderId="0" xfId="1" applyFont="1"/>
    <xf numFmtId="43" fontId="0" fillId="0" borderId="0" xfId="1" applyFont="1" applyBorder="1"/>
    <xf numFmtId="43" fontId="2" fillId="0" borderId="0" xfId="1" applyFont="1" applyBorder="1"/>
    <xf numFmtId="43" fontId="2" fillId="0" borderId="0" xfId="1" applyFont="1"/>
    <xf numFmtId="43" fontId="0" fillId="0" borderId="0" xfId="0" applyNumberFormat="1"/>
    <xf numFmtId="0" fontId="2" fillId="0" borderId="0" xfId="0" applyFont="1" applyBorder="1" applyAlignment="1"/>
    <xf numFmtId="0" fontId="0" fillId="0" borderId="0" xfId="0" applyBorder="1"/>
    <xf numFmtId="44" fontId="0" fillId="0" borderId="0" xfId="3" applyFont="1"/>
    <xf numFmtId="0" fontId="0" fillId="0" borderId="0" xfId="0" applyAlignment="1">
      <alignment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43" fontId="6" fillId="0" borderId="0" xfId="0" applyNumberFormat="1" applyFont="1"/>
    <xf numFmtId="0" fontId="5" fillId="0" borderId="1" xfId="0" applyFont="1" applyBorder="1" applyAlignment="1">
      <alignment horizontal="center"/>
    </xf>
    <xf numFmtId="0" fontId="7" fillId="0" borderId="1" xfId="0" applyFont="1" applyBorder="1"/>
    <xf numFmtId="164" fontId="7" fillId="0" borderId="1" xfId="1" applyNumberFormat="1" applyFont="1" applyBorder="1"/>
    <xf numFmtId="0" fontId="7" fillId="0" borderId="0" xfId="0" applyFont="1"/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/>
    </xf>
    <xf numFmtId="164" fontId="7" fillId="0" borderId="1" xfId="1" applyNumberFormat="1" applyFont="1" applyBorder="1" applyAlignment="1">
      <alignment horizontal="center"/>
    </xf>
    <xf numFmtId="43" fontId="7" fillId="0" borderId="0" xfId="0" applyNumberFormat="1" applyFont="1"/>
    <xf numFmtId="43" fontId="7" fillId="0" borderId="0" xfId="1" applyFont="1"/>
    <xf numFmtId="0" fontId="4" fillId="0" borderId="0" xfId="0" applyFont="1"/>
    <xf numFmtId="0" fontId="4" fillId="0" borderId="1" xfId="0" applyFont="1" applyBorder="1" applyAlignment="1">
      <alignment horizontal="left"/>
    </xf>
    <xf numFmtId="4" fontId="7" fillId="0" borderId="0" xfId="0" applyNumberFormat="1" applyFont="1"/>
    <xf numFmtId="44" fontId="7" fillId="2" borderId="1" xfId="3" applyFont="1" applyFill="1" applyBorder="1" applyAlignment="1">
      <alignment horizontal="right"/>
    </xf>
    <xf numFmtId="44" fontId="7" fillId="0" borderId="1" xfId="3" applyFont="1" applyFill="1" applyBorder="1" applyAlignment="1">
      <alignment horizontal="right"/>
    </xf>
    <xf numFmtId="43" fontId="7" fillId="0" borderId="0" xfId="1" applyFont="1" applyAlignment="1">
      <alignment horizontal="center"/>
    </xf>
    <xf numFmtId="164" fontId="7" fillId="2" borderId="1" xfId="1" applyNumberFormat="1" applyFont="1" applyFill="1" applyBorder="1" applyAlignment="1">
      <alignment horizontal="right"/>
    </xf>
    <xf numFmtId="164" fontId="7" fillId="0" borderId="1" xfId="1" applyNumberFormat="1" applyFont="1" applyFill="1" applyBorder="1" applyAlignment="1">
      <alignment horizontal="right"/>
    </xf>
    <xf numFmtId="10" fontId="7" fillId="2" borderId="1" xfId="2" applyNumberFormat="1" applyFont="1" applyFill="1" applyBorder="1" applyAlignment="1">
      <alignment horizontal="right"/>
    </xf>
    <xf numFmtId="10" fontId="7" fillId="0" borderId="1" xfId="2" applyNumberFormat="1" applyFont="1" applyFill="1" applyBorder="1" applyAlignment="1">
      <alignment horizontal="right"/>
    </xf>
    <xf numFmtId="4" fontId="5" fillId="0" borderId="0" xfId="0" applyNumberFormat="1" applyFont="1"/>
    <xf numFmtId="3" fontId="7" fillId="0" borderId="0" xfId="0" applyNumberFormat="1" applyFont="1"/>
    <xf numFmtId="0" fontId="5" fillId="2" borderId="1" xfId="0" applyFont="1" applyFill="1" applyBorder="1" applyAlignment="1">
      <alignment horizontal="center" vertical="center" wrapText="1"/>
    </xf>
    <xf numFmtId="4" fontId="7" fillId="0" borderId="0" xfId="0" applyNumberFormat="1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44" fontId="4" fillId="0" borderId="1" xfId="3" applyFont="1" applyFill="1" applyBorder="1" applyAlignment="1">
      <alignment horizontal="center" vertical="center" wrapText="1"/>
    </xf>
    <xf numFmtId="9" fontId="4" fillId="0" borderId="1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8" fontId="4" fillId="0" borderId="1" xfId="0" applyNumberFormat="1" applyFont="1" applyBorder="1" applyAlignment="1">
      <alignment horizontal="center" vertical="center" wrapText="1"/>
    </xf>
    <xf numFmtId="44" fontId="0" fillId="0" borderId="0" xfId="0" applyNumberFormat="1"/>
    <xf numFmtId="4" fontId="0" fillId="0" borderId="0" xfId="0" applyNumberFormat="1"/>
    <xf numFmtId="0" fontId="3" fillId="0" borderId="1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</cellXfs>
  <cellStyles count="4">
    <cellStyle name="Millares" xfId="1" builtinId="3"/>
    <cellStyle name="Moneda" xfId="3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30"/>
  <sheetViews>
    <sheetView zoomScale="75" zoomScaleNormal="75" workbookViewId="0">
      <selection activeCell="I10" sqref="I10"/>
    </sheetView>
  </sheetViews>
  <sheetFormatPr baseColWidth="10" defaultRowHeight="15" x14ac:dyDescent="0.25"/>
  <cols>
    <col min="1" max="3" width="16.5703125" customWidth="1"/>
    <col min="4" max="4" width="20" customWidth="1"/>
    <col min="5" max="5" width="19.5703125" bestFit="1" customWidth="1"/>
    <col min="6" max="6" width="24.5703125" customWidth="1"/>
    <col min="7" max="7" width="16.5703125" customWidth="1"/>
    <col min="8" max="8" width="24.140625" customWidth="1"/>
    <col min="9" max="9" width="23.42578125" customWidth="1"/>
    <col min="10" max="11" width="16.5703125" customWidth="1"/>
  </cols>
  <sheetData>
    <row r="3" spans="1:14" ht="28.5" customHeight="1" x14ac:dyDescent="0.25">
      <c r="A3" s="54" t="s">
        <v>23</v>
      </c>
      <c r="B3" s="54"/>
      <c r="C3" s="54"/>
      <c r="D3" s="54"/>
      <c r="E3" s="54"/>
      <c r="F3" s="54"/>
      <c r="G3" s="54"/>
      <c r="H3" s="54"/>
      <c r="I3" s="54"/>
      <c r="J3" s="54"/>
    </row>
    <row r="4" spans="1:14" ht="29.25" customHeight="1" x14ac:dyDescent="0.25">
      <c r="A4" s="55" t="s">
        <v>10</v>
      </c>
      <c r="B4" s="56"/>
      <c r="C4" s="56"/>
      <c r="D4" s="56"/>
      <c r="E4" s="56"/>
      <c r="F4" s="56"/>
      <c r="G4" s="56"/>
      <c r="H4" s="56"/>
      <c r="I4" s="56"/>
      <c r="J4" s="57"/>
    </row>
    <row r="5" spans="1:14" ht="34.5" customHeight="1" x14ac:dyDescent="0.25">
      <c r="A5" s="58" t="s">
        <v>68</v>
      </c>
      <c r="B5" s="58"/>
      <c r="C5" s="58"/>
      <c r="D5" s="58"/>
      <c r="E5" s="58"/>
      <c r="F5" s="58"/>
      <c r="G5" s="58"/>
      <c r="H5" s="58"/>
      <c r="I5" s="58"/>
      <c r="J5" s="58"/>
    </row>
    <row r="6" spans="1:14" ht="98.25" customHeight="1" x14ac:dyDescent="0.25">
      <c r="A6" s="59" t="s">
        <v>0</v>
      </c>
      <c r="B6" s="59" t="s">
        <v>1</v>
      </c>
      <c r="C6" s="59" t="s">
        <v>2</v>
      </c>
      <c r="D6" s="59" t="s">
        <v>32</v>
      </c>
      <c r="E6" s="59" t="s">
        <v>3</v>
      </c>
      <c r="F6" s="59" t="s">
        <v>4</v>
      </c>
      <c r="G6" s="11"/>
      <c r="H6" s="11"/>
      <c r="I6" s="53" t="s">
        <v>9</v>
      </c>
      <c r="J6" s="53"/>
    </row>
    <row r="7" spans="1:14" ht="53.25" customHeight="1" x14ac:dyDescent="0.25">
      <c r="A7" s="59"/>
      <c r="B7" s="59"/>
      <c r="C7" s="59"/>
      <c r="D7" s="59"/>
      <c r="E7" s="59"/>
      <c r="F7" s="59"/>
      <c r="G7" s="12" t="s">
        <v>5</v>
      </c>
      <c r="H7" s="12" t="s">
        <v>6</v>
      </c>
      <c r="I7" s="12" t="s">
        <v>7</v>
      </c>
      <c r="J7" s="12" t="s">
        <v>8</v>
      </c>
      <c r="K7" s="1"/>
      <c r="L7" s="1"/>
      <c r="M7" s="1"/>
      <c r="N7" s="1"/>
    </row>
    <row r="8" spans="1:14" ht="69.75" customHeight="1" x14ac:dyDescent="0.25">
      <c r="A8" s="13" t="s">
        <v>48</v>
      </c>
      <c r="B8" s="13" t="s">
        <v>52</v>
      </c>
      <c r="C8" s="13">
        <v>11.25</v>
      </c>
      <c r="D8" s="13" t="s">
        <v>49</v>
      </c>
      <c r="E8" s="13" t="s">
        <v>50</v>
      </c>
      <c r="F8" s="44">
        <v>75789999.390000001</v>
      </c>
      <c r="G8" s="13" t="s">
        <v>51</v>
      </c>
      <c r="H8" s="44">
        <v>75789999.390000001</v>
      </c>
      <c r="I8" s="44">
        <v>11548167.77</v>
      </c>
      <c r="J8" s="45">
        <f>I8/H8</f>
        <v>0.15237060117358578</v>
      </c>
    </row>
    <row r="9" spans="1:14" ht="214.5" customHeight="1" x14ac:dyDescent="0.25">
      <c r="A9" s="48" t="s">
        <v>54</v>
      </c>
      <c r="B9" s="48" t="s">
        <v>55</v>
      </c>
      <c r="C9" s="48">
        <v>11.4</v>
      </c>
      <c r="D9" s="49" t="s">
        <v>56</v>
      </c>
      <c r="E9" s="48" t="s">
        <v>57</v>
      </c>
      <c r="F9" s="50">
        <v>260000000</v>
      </c>
      <c r="G9" s="48" t="s">
        <v>21</v>
      </c>
      <c r="H9" s="50">
        <v>260000000</v>
      </c>
      <c r="I9" s="50">
        <v>47272733</v>
      </c>
      <c r="J9" s="45">
        <f>I9/H9</f>
        <v>0.18181820384615385</v>
      </c>
    </row>
    <row r="10" spans="1:14" x14ac:dyDescent="0.25">
      <c r="I10" s="2"/>
    </row>
    <row r="11" spans="1:14" s="15" customFormat="1" ht="39.75" customHeight="1" x14ac:dyDescent="0.25">
      <c r="A11" s="14" t="s">
        <v>34</v>
      </c>
      <c r="I11" s="16"/>
    </row>
    <row r="12" spans="1:14" x14ac:dyDescent="0.25">
      <c r="I12" s="2"/>
    </row>
    <row r="13" spans="1:14" x14ac:dyDescent="0.25">
      <c r="I13" s="2"/>
    </row>
    <row r="14" spans="1:14" x14ac:dyDescent="0.25">
      <c r="I14" s="2"/>
    </row>
    <row r="16" spans="1:14" x14ac:dyDescent="0.25">
      <c r="H16" s="3"/>
    </row>
    <row r="17" spans="4:8" x14ac:dyDescent="0.25">
      <c r="G17" s="2"/>
      <c r="H17" s="3"/>
    </row>
    <row r="18" spans="4:8" x14ac:dyDescent="0.25">
      <c r="G18" s="5"/>
      <c r="H18" s="3"/>
    </row>
    <row r="19" spans="4:8" x14ac:dyDescent="0.25">
      <c r="D19" s="2"/>
      <c r="G19" s="2"/>
      <c r="H19" s="4"/>
    </row>
    <row r="20" spans="4:8" x14ac:dyDescent="0.25">
      <c r="D20" s="2"/>
      <c r="G20" s="2"/>
      <c r="H20" s="3"/>
    </row>
    <row r="21" spans="4:8" x14ac:dyDescent="0.25">
      <c r="G21" s="2"/>
      <c r="H21" s="2"/>
    </row>
    <row r="22" spans="4:8" x14ac:dyDescent="0.25">
      <c r="G22" s="2"/>
      <c r="H22" s="2"/>
    </row>
    <row r="23" spans="4:8" x14ac:dyDescent="0.25">
      <c r="G23" s="2"/>
      <c r="H23" s="2"/>
    </row>
    <row r="24" spans="4:8" x14ac:dyDescent="0.25">
      <c r="G24" s="2"/>
      <c r="H24" s="2"/>
    </row>
    <row r="25" spans="4:8" x14ac:dyDescent="0.25">
      <c r="G25" s="2"/>
      <c r="H25" s="2"/>
    </row>
    <row r="26" spans="4:8" x14ac:dyDescent="0.25">
      <c r="G26" s="2"/>
      <c r="H26" s="2"/>
    </row>
    <row r="27" spans="4:8" x14ac:dyDescent="0.25">
      <c r="G27" s="2"/>
      <c r="H27" s="2"/>
    </row>
    <row r="28" spans="4:8" x14ac:dyDescent="0.25">
      <c r="G28" s="2"/>
      <c r="H28" s="2"/>
    </row>
    <row r="29" spans="4:8" x14ac:dyDescent="0.25">
      <c r="G29" s="2"/>
      <c r="H29" s="2"/>
    </row>
    <row r="30" spans="4:8" x14ac:dyDescent="0.25">
      <c r="G30" s="2"/>
    </row>
  </sheetData>
  <mergeCells count="10">
    <mergeCell ref="I6:J6"/>
    <mergeCell ref="A3:J3"/>
    <mergeCell ref="A4:J4"/>
    <mergeCell ref="A5:J5"/>
    <mergeCell ref="A6:A7"/>
    <mergeCell ref="B6:B7"/>
    <mergeCell ref="C6:C7"/>
    <mergeCell ref="D6:D7"/>
    <mergeCell ref="E6:E7"/>
    <mergeCell ref="F6:F7"/>
  </mergeCells>
  <printOptions horizontalCentered="1"/>
  <pageMargins left="0.31496062992125984" right="0" top="0.74803149606299213" bottom="0.74803149606299213" header="0.31496062992125984" footer="0.31496062992125984"/>
  <pageSetup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="75" zoomScaleNormal="75" workbookViewId="0">
      <selection activeCell="B1" sqref="B1:C37"/>
    </sheetView>
  </sheetViews>
  <sheetFormatPr baseColWidth="10" defaultRowHeight="15" x14ac:dyDescent="0.25"/>
  <cols>
    <col min="2" max="2" width="62.42578125" customWidth="1"/>
    <col min="3" max="3" width="16.85546875" bestFit="1" customWidth="1"/>
    <col min="5" max="5" width="15.140625" bestFit="1" customWidth="1"/>
    <col min="6" max="6" width="16.7109375" bestFit="1" customWidth="1"/>
    <col min="7" max="7" width="26.42578125" customWidth="1"/>
    <col min="9" max="9" width="27.42578125" customWidth="1"/>
  </cols>
  <sheetData>
    <row r="1" spans="1:10" s="10" customFormat="1" ht="44.25" customHeight="1" x14ac:dyDescent="0.25">
      <c r="B1" s="60" t="s">
        <v>23</v>
      </c>
      <c r="C1" s="61"/>
    </row>
    <row r="2" spans="1:10" ht="71.25" customHeight="1" x14ac:dyDescent="0.25">
      <c r="B2" s="62" t="s">
        <v>30</v>
      </c>
      <c r="C2" s="63"/>
      <c r="D2" s="7"/>
      <c r="E2" s="7"/>
      <c r="F2" s="7"/>
      <c r="G2" s="7"/>
      <c r="H2" s="7"/>
      <c r="I2" s="7"/>
      <c r="J2" s="8"/>
    </row>
    <row r="3" spans="1:10" ht="24.95" customHeight="1" x14ac:dyDescent="0.25">
      <c r="B3" s="17" t="s">
        <v>31</v>
      </c>
      <c r="C3" s="17" t="s">
        <v>17</v>
      </c>
    </row>
    <row r="4" spans="1:10" ht="20.100000000000001" customHeight="1" x14ac:dyDescent="0.25">
      <c r="B4" s="18" t="s">
        <v>53</v>
      </c>
      <c r="C4" s="19">
        <v>66106526.009999998</v>
      </c>
    </row>
    <row r="5" spans="1:10" ht="20.100000000000001" customHeight="1" x14ac:dyDescent="0.25">
      <c r="B5" s="18" t="s">
        <v>11</v>
      </c>
      <c r="C5" s="19">
        <v>2023651.61</v>
      </c>
      <c r="E5" s="6"/>
      <c r="G5" s="9"/>
    </row>
    <row r="6" spans="1:10" ht="20.100000000000001" customHeight="1" x14ac:dyDescent="0.25">
      <c r="B6" s="18" t="s">
        <v>12</v>
      </c>
      <c r="C6" s="19">
        <f>C4-C5</f>
        <v>64082874.399999999</v>
      </c>
      <c r="G6" s="9"/>
    </row>
    <row r="7" spans="1:10" ht="20.100000000000001" customHeight="1" x14ac:dyDescent="0.25">
      <c r="B7" s="18" t="s">
        <v>13</v>
      </c>
      <c r="C7" s="19">
        <v>3363489.08</v>
      </c>
      <c r="G7" s="9"/>
    </row>
    <row r="8" spans="1:10" ht="20.100000000000001" customHeight="1" x14ac:dyDescent="0.25">
      <c r="B8" s="18" t="s">
        <v>15</v>
      </c>
      <c r="C8" s="19">
        <f>C6-C7</f>
        <v>60719385.32</v>
      </c>
      <c r="G8" s="9"/>
    </row>
    <row r="9" spans="1:10" ht="20.100000000000001" customHeight="1" x14ac:dyDescent="0.25">
      <c r="B9" s="18" t="s">
        <v>14</v>
      </c>
      <c r="C9" s="19">
        <v>3298045.57</v>
      </c>
      <c r="G9" s="9"/>
    </row>
    <row r="10" spans="1:10" ht="20.100000000000001" customHeight="1" x14ac:dyDescent="0.25">
      <c r="B10" s="18" t="s">
        <v>16</v>
      </c>
      <c r="C10" s="19">
        <f>C8-C9</f>
        <v>57421339.75</v>
      </c>
      <c r="G10" s="9"/>
    </row>
    <row r="11" spans="1:10" ht="20.100000000000001" customHeight="1" x14ac:dyDescent="0.25">
      <c r="A11" s="9"/>
      <c r="B11" s="18" t="s">
        <v>24</v>
      </c>
      <c r="C11" s="19">
        <v>3403833.34</v>
      </c>
      <c r="G11" s="9"/>
    </row>
    <row r="12" spans="1:10" ht="20.100000000000001" customHeight="1" x14ac:dyDescent="0.25">
      <c r="A12" s="9"/>
      <c r="B12" s="18" t="s">
        <v>25</v>
      </c>
      <c r="C12" s="19">
        <f>C10-C11</f>
        <v>54017506.409999996</v>
      </c>
      <c r="G12" s="9"/>
    </row>
    <row r="13" spans="1:10" ht="20.100000000000001" customHeight="1" x14ac:dyDescent="0.25">
      <c r="A13" s="9"/>
      <c r="B13" s="18" t="s">
        <v>26</v>
      </c>
      <c r="C13" s="19">
        <v>3417800.11</v>
      </c>
      <c r="I13" s="9"/>
    </row>
    <row r="14" spans="1:10" ht="20.100000000000001" customHeight="1" x14ac:dyDescent="0.25">
      <c r="B14" s="18" t="s">
        <v>27</v>
      </c>
      <c r="C14" s="19">
        <f>C12-C13</f>
        <v>50599706.299999997</v>
      </c>
      <c r="I14" s="9"/>
    </row>
    <row r="15" spans="1:10" ht="20.100000000000001" customHeight="1" x14ac:dyDescent="0.25">
      <c r="B15" s="18" t="s">
        <v>28</v>
      </c>
      <c r="C15" s="19">
        <v>3418217.17</v>
      </c>
      <c r="I15" s="9"/>
    </row>
    <row r="16" spans="1:10" ht="20.100000000000001" customHeight="1" x14ac:dyDescent="0.25">
      <c r="B16" s="18" t="s">
        <v>29</v>
      </c>
      <c r="C16" s="19">
        <f>C14-C15</f>
        <v>47181489.129999995</v>
      </c>
      <c r="I16" s="9"/>
    </row>
    <row r="17" spans="2:9" ht="20.100000000000001" customHeight="1" x14ac:dyDescent="0.25">
      <c r="B17" s="18" t="s">
        <v>35</v>
      </c>
      <c r="C17" s="19">
        <v>3496631.98</v>
      </c>
    </row>
    <row r="18" spans="2:9" ht="20.100000000000001" customHeight="1" x14ac:dyDescent="0.25">
      <c r="B18" s="18" t="s">
        <v>36</v>
      </c>
      <c r="C18" s="19">
        <f>C16-C17</f>
        <v>43684857.149999999</v>
      </c>
    </row>
    <row r="19" spans="2:9" ht="20.100000000000001" customHeight="1" x14ac:dyDescent="0.25">
      <c r="B19" s="18" t="s">
        <v>37</v>
      </c>
      <c r="C19" s="19">
        <v>3501017.17</v>
      </c>
    </row>
    <row r="20" spans="2:9" ht="20.100000000000001" customHeight="1" x14ac:dyDescent="0.25">
      <c r="B20" s="18" t="s">
        <v>38</v>
      </c>
      <c r="C20" s="19">
        <f>C18-C19</f>
        <v>40183839.979999997</v>
      </c>
    </row>
    <row r="21" spans="2:9" ht="20.100000000000001" customHeight="1" x14ac:dyDescent="0.25">
      <c r="B21" s="18" t="s">
        <v>39</v>
      </c>
      <c r="C21" s="19">
        <v>3534933.28</v>
      </c>
      <c r="E21" s="47"/>
      <c r="I21" s="9"/>
    </row>
    <row r="22" spans="2:9" ht="20.100000000000001" customHeight="1" x14ac:dyDescent="0.25">
      <c r="B22" s="18" t="s">
        <v>40</v>
      </c>
      <c r="C22" s="19">
        <f>C20-C21</f>
        <v>36648906.699999996</v>
      </c>
    </row>
    <row r="23" spans="2:9" ht="20.100000000000001" customHeight="1" x14ac:dyDescent="0.25">
      <c r="B23" s="18" t="s">
        <v>41</v>
      </c>
      <c r="C23" s="19">
        <v>3580630.73</v>
      </c>
    </row>
    <row r="24" spans="2:9" ht="20.100000000000001" customHeight="1" x14ac:dyDescent="0.25">
      <c r="B24" s="18" t="s">
        <v>42</v>
      </c>
      <c r="C24" s="19">
        <f>C22-C23</f>
        <v>33068275.969999995</v>
      </c>
      <c r="F24" s="9"/>
    </row>
    <row r="25" spans="2:9" ht="20.100000000000001" customHeight="1" x14ac:dyDescent="0.25">
      <c r="B25" s="18" t="s">
        <v>43</v>
      </c>
      <c r="C25" s="19">
        <v>2973501.3</v>
      </c>
      <c r="F25" s="9"/>
    </row>
    <row r="26" spans="2:9" ht="20.100000000000001" customHeight="1" x14ac:dyDescent="0.25">
      <c r="B26" s="18" t="s">
        <v>44</v>
      </c>
      <c r="C26" s="19">
        <f>C24-C25</f>
        <v>30094774.669999994</v>
      </c>
      <c r="F26" s="9"/>
    </row>
    <row r="27" spans="2:9" ht="20.100000000000001" customHeight="1" x14ac:dyDescent="0.25">
      <c r="B27" s="18" t="s">
        <v>45</v>
      </c>
      <c r="C27" s="19">
        <v>3651480.33</v>
      </c>
      <c r="F27" s="51"/>
    </row>
    <row r="28" spans="2:9" ht="20.100000000000001" customHeight="1" x14ac:dyDescent="0.25">
      <c r="B28" s="18" t="s">
        <v>46</v>
      </c>
      <c r="C28" s="19">
        <f>C26-C27</f>
        <v>26443294.339999996</v>
      </c>
    </row>
    <row r="29" spans="2:9" ht="20.100000000000001" customHeight="1" x14ac:dyDescent="0.25">
      <c r="B29" s="18" t="s">
        <v>45</v>
      </c>
      <c r="C29" s="19">
        <v>3668044.82</v>
      </c>
    </row>
    <row r="30" spans="2:9" ht="20.100000000000001" customHeight="1" x14ac:dyDescent="0.25">
      <c r="B30" s="18" t="s">
        <v>58</v>
      </c>
      <c r="C30" s="19">
        <f>C28-C29</f>
        <v>22775249.519999996</v>
      </c>
      <c r="G30" s="52"/>
    </row>
    <row r="31" spans="2:9" ht="20.100000000000001" customHeight="1" x14ac:dyDescent="0.25">
      <c r="B31" s="18" t="s">
        <v>47</v>
      </c>
      <c r="C31" s="19">
        <v>3703579</v>
      </c>
      <c r="G31" s="52"/>
    </row>
    <row r="32" spans="2:9" ht="20.100000000000001" customHeight="1" x14ac:dyDescent="0.25">
      <c r="B32" s="18" t="s">
        <v>59</v>
      </c>
      <c r="C32" s="19">
        <f t="shared" ref="C31:C36" si="0">C30-C31</f>
        <v>19071670.519999996</v>
      </c>
      <c r="I32" s="52"/>
    </row>
    <row r="33" spans="2:9" ht="20.100000000000001" customHeight="1" x14ac:dyDescent="0.25">
      <c r="B33" s="18" t="s">
        <v>60</v>
      </c>
      <c r="C33" s="19">
        <v>3733497.53</v>
      </c>
    </row>
    <row r="34" spans="2:9" ht="20.100000000000001" customHeight="1" x14ac:dyDescent="0.25">
      <c r="B34" s="18" t="s">
        <v>61</v>
      </c>
      <c r="C34" s="19">
        <f t="shared" si="0"/>
        <v>15338172.989999996</v>
      </c>
      <c r="I34" s="52"/>
    </row>
    <row r="35" spans="2:9" ht="20.100000000000001" customHeight="1" x14ac:dyDescent="0.25">
      <c r="B35" s="18" t="s">
        <v>62</v>
      </c>
      <c r="C35" s="19">
        <v>3790005.22</v>
      </c>
    </row>
    <row r="36" spans="2:9" ht="20.100000000000001" customHeight="1" x14ac:dyDescent="0.25">
      <c r="B36" s="18" t="s">
        <v>63</v>
      </c>
      <c r="C36" s="19">
        <f t="shared" si="0"/>
        <v>11548167.769999996</v>
      </c>
      <c r="I36" s="52"/>
    </row>
    <row r="37" spans="2:9" ht="20.100000000000001" customHeight="1" x14ac:dyDescent="0.25">
      <c r="B37" s="18" t="s">
        <v>64</v>
      </c>
      <c r="C37" s="19">
        <v>0</v>
      </c>
    </row>
    <row r="38" spans="2:9" ht="20.100000000000001" customHeight="1" x14ac:dyDescent="0.25"/>
    <row r="39" spans="2:9" ht="20.100000000000001" customHeight="1" x14ac:dyDescent="0.25"/>
    <row r="40" spans="2:9" ht="20.100000000000001" customHeight="1" x14ac:dyDescent="0.25"/>
    <row r="41" spans="2:9" ht="20.100000000000001" customHeight="1" x14ac:dyDescent="0.25"/>
    <row r="42" spans="2:9" ht="20.100000000000001" customHeight="1" x14ac:dyDescent="0.25"/>
    <row r="43" spans="2:9" ht="20.100000000000001" customHeight="1" x14ac:dyDescent="0.25"/>
  </sheetData>
  <mergeCells count="2">
    <mergeCell ref="B1:C1"/>
    <mergeCell ref="B2:C2"/>
  </mergeCells>
  <pageMargins left="0.11811023622047245" right="0" top="0.74803149606299213" bottom="0" header="0.31496062992125984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="75" zoomScaleNormal="75" workbookViewId="0">
      <selection activeCell="B33" sqref="B1:C33"/>
    </sheetView>
  </sheetViews>
  <sheetFormatPr baseColWidth="10" defaultRowHeight="15" x14ac:dyDescent="0.25"/>
  <cols>
    <col min="2" max="2" width="62.42578125" customWidth="1"/>
    <col min="3" max="3" width="21.85546875" customWidth="1"/>
    <col min="5" max="5" width="15.140625" bestFit="1" customWidth="1"/>
    <col min="7" max="7" width="26.42578125" customWidth="1"/>
    <col min="9" max="9" width="27.42578125" customWidth="1"/>
  </cols>
  <sheetData>
    <row r="1" spans="1:10" s="10" customFormat="1" ht="44.25" customHeight="1" x14ac:dyDescent="0.25">
      <c r="B1" s="60" t="s">
        <v>23</v>
      </c>
      <c r="C1" s="61"/>
    </row>
    <row r="2" spans="1:10" ht="71.25" customHeight="1" x14ac:dyDescent="0.25">
      <c r="B2" s="62" t="s">
        <v>30</v>
      </c>
      <c r="C2" s="63"/>
      <c r="D2" s="7"/>
      <c r="E2" s="7"/>
      <c r="F2" s="7"/>
      <c r="G2" s="7"/>
      <c r="H2" s="7"/>
      <c r="I2" s="7"/>
      <c r="J2" s="8"/>
    </row>
    <row r="3" spans="1:10" ht="24.95" customHeight="1" x14ac:dyDescent="0.25">
      <c r="B3" s="17" t="s">
        <v>31</v>
      </c>
      <c r="C3" s="17" t="s">
        <v>17</v>
      </c>
    </row>
    <row r="4" spans="1:10" ht="20.100000000000001" customHeight="1" x14ac:dyDescent="0.25">
      <c r="B4" s="18" t="s">
        <v>65</v>
      </c>
      <c r="C4" s="19">
        <v>260000000</v>
      </c>
    </row>
    <row r="5" spans="1:10" ht="20.100000000000001" customHeight="1" x14ac:dyDescent="0.25">
      <c r="B5" s="18" t="s">
        <v>11</v>
      </c>
      <c r="C5" s="19">
        <v>23636363</v>
      </c>
      <c r="E5" s="6"/>
      <c r="G5" s="9"/>
    </row>
    <row r="6" spans="1:10" ht="20.100000000000001" customHeight="1" x14ac:dyDescent="0.25">
      <c r="B6" s="18" t="s">
        <v>12</v>
      </c>
      <c r="C6" s="19">
        <f>C4-C5</f>
        <v>236363637</v>
      </c>
      <c r="G6" s="9"/>
    </row>
    <row r="7" spans="1:10" ht="20.100000000000001" customHeight="1" x14ac:dyDescent="0.25">
      <c r="B7" s="18" t="s">
        <v>13</v>
      </c>
      <c r="C7" s="19">
        <v>23636363</v>
      </c>
      <c r="G7" s="9"/>
    </row>
    <row r="8" spans="1:10" ht="20.100000000000001" customHeight="1" x14ac:dyDescent="0.25">
      <c r="B8" s="18" t="s">
        <v>15</v>
      </c>
      <c r="C8" s="19">
        <f>C6-C7</f>
        <v>212727274</v>
      </c>
      <c r="G8" s="9"/>
    </row>
    <row r="9" spans="1:10" ht="20.100000000000001" customHeight="1" x14ac:dyDescent="0.25">
      <c r="B9" s="18" t="s">
        <v>14</v>
      </c>
      <c r="C9" s="19">
        <v>23636363</v>
      </c>
      <c r="G9" s="9"/>
    </row>
    <row r="10" spans="1:10" ht="20.100000000000001" customHeight="1" x14ac:dyDescent="0.25">
      <c r="B10" s="18" t="s">
        <v>16</v>
      </c>
      <c r="C10" s="19">
        <f>C8-C9</f>
        <v>189090911</v>
      </c>
      <c r="G10" s="9"/>
    </row>
    <row r="11" spans="1:10" ht="20.100000000000001" customHeight="1" x14ac:dyDescent="0.25">
      <c r="A11" s="9"/>
      <c r="B11" s="18" t="s">
        <v>24</v>
      </c>
      <c r="C11" s="19">
        <v>23636363</v>
      </c>
      <c r="G11" s="9"/>
    </row>
    <row r="12" spans="1:10" ht="20.100000000000001" customHeight="1" x14ac:dyDescent="0.25">
      <c r="A12" s="9"/>
      <c r="B12" s="18" t="s">
        <v>25</v>
      </c>
      <c r="C12" s="19">
        <f>C10-C11</f>
        <v>165454548</v>
      </c>
      <c r="G12" s="9"/>
    </row>
    <row r="13" spans="1:10" ht="20.100000000000001" customHeight="1" x14ac:dyDescent="0.25">
      <c r="A13" s="9"/>
      <c r="B13" s="18" t="s">
        <v>26</v>
      </c>
      <c r="C13" s="19">
        <v>23636363</v>
      </c>
      <c r="I13" s="9"/>
    </row>
    <row r="14" spans="1:10" ht="20.100000000000001" customHeight="1" x14ac:dyDescent="0.25">
      <c r="B14" s="18" t="s">
        <v>27</v>
      </c>
      <c r="C14" s="19">
        <f>C12-C13</f>
        <v>141818185</v>
      </c>
      <c r="I14" s="9"/>
    </row>
    <row r="15" spans="1:10" ht="20.100000000000001" customHeight="1" x14ac:dyDescent="0.25">
      <c r="B15" s="18" t="s">
        <v>28</v>
      </c>
      <c r="C15" s="19">
        <v>23636363</v>
      </c>
      <c r="I15" s="9"/>
    </row>
    <row r="16" spans="1:10" ht="20.100000000000001" customHeight="1" x14ac:dyDescent="0.25">
      <c r="B16" s="18" t="s">
        <v>29</v>
      </c>
      <c r="C16" s="19">
        <f>C14-C15</f>
        <v>118181822</v>
      </c>
      <c r="I16" s="9"/>
    </row>
    <row r="17" spans="2:9" ht="20.100000000000001" customHeight="1" x14ac:dyDescent="0.25">
      <c r="B17" s="18" t="s">
        <v>35</v>
      </c>
      <c r="C17" s="19">
        <v>23636363</v>
      </c>
    </row>
    <row r="18" spans="2:9" ht="20.100000000000001" customHeight="1" x14ac:dyDescent="0.25">
      <c r="B18" s="18" t="s">
        <v>36</v>
      </c>
      <c r="C18" s="19">
        <f>C16-C17</f>
        <v>94545459</v>
      </c>
    </row>
    <row r="19" spans="2:9" ht="20.100000000000001" customHeight="1" x14ac:dyDescent="0.25">
      <c r="B19" s="18" t="s">
        <v>37</v>
      </c>
      <c r="C19" s="19">
        <v>23636363</v>
      </c>
    </row>
    <row r="20" spans="2:9" ht="20.100000000000001" customHeight="1" x14ac:dyDescent="0.25">
      <c r="B20" s="18" t="s">
        <v>38</v>
      </c>
      <c r="C20" s="19">
        <f>C18-C19</f>
        <v>70909096</v>
      </c>
    </row>
    <row r="21" spans="2:9" ht="20.100000000000001" customHeight="1" x14ac:dyDescent="0.25">
      <c r="B21" s="18" t="s">
        <v>39</v>
      </c>
      <c r="C21" s="19">
        <v>23636363</v>
      </c>
      <c r="E21" s="47"/>
      <c r="I21" s="9"/>
    </row>
    <row r="22" spans="2:9" ht="20.100000000000001" customHeight="1" x14ac:dyDescent="0.25">
      <c r="B22" s="18" t="s">
        <v>40</v>
      </c>
      <c r="C22" s="19">
        <f>C20-C21</f>
        <v>47272733</v>
      </c>
    </row>
    <row r="23" spans="2:9" ht="20.100000000000001" customHeight="1" x14ac:dyDescent="0.25">
      <c r="B23" s="18" t="s">
        <v>41</v>
      </c>
      <c r="C23" s="19">
        <v>0</v>
      </c>
    </row>
    <row r="24" spans="2:9" ht="20.100000000000001" customHeight="1" x14ac:dyDescent="0.25">
      <c r="B24" s="18" t="s">
        <v>42</v>
      </c>
      <c r="C24" s="19">
        <f>C22-C23</f>
        <v>47272733</v>
      </c>
    </row>
    <row r="25" spans="2:9" ht="20.100000000000001" customHeight="1" x14ac:dyDescent="0.25">
      <c r="B25" s="18" t="s">
        <v>43</v>
      </c>
      <c r="C25" s="19">
        <v>0</v>
      </c>
    </row>
    <row r="26" spans="2:9" ht="20.100000000000001" customHeight="1" x14ac:dyDescent="0.25">
      <c r="B26" s="18" t="s">
        <v>44</v>
      </c>
      <c r="C26" s="19">
        <f>C24-C25</f>
        <v>47272733</v>
      </c>
    </row>
    <row r="27" spans="2:9" ht="20.100000000000001" customHeight="1" x14ac:dyDescent="0.25">
      <c r="B27" s="18" t="s">
        <v>45</v>
      </c>
      <c r="C27" s="19">
        <v>0</v>
      </c>
    </row>
    <row r="28" spans="2:9" ht="20.100000000000001" customHeight="1" x14ac:dyDescent="0.25">
      <c r="B28" s="18" t="s">
        <v>46</v>
      </c>
      <c r="C28" s="19">
        <f>C26-C27</f>
        <v>47272733</v>
      </c>
    </row>
    <row r="29" spans="2:9" ht="20.100000000000001" customHeight="1" x14ac:dyDescent="0.25">
      <c r="B29" s="18" t="s">
        <v>45</v>
      </c>
      <c r="C29" s="19">
        <v>0</v>
      </c>
    </row>
    <row r="30" spans="2:9" ht="20.100000000000001" customHeight="1" x14ac:dyDescent="0.25">
      <c r="B30" s="18" t="s">
        <v>58</v>
      </c>
      <c r="C30" s="19">
        <f t="shared" ref="C30:C36" si="0">C28-C29</f>
        <v>47272733</v>
      </c>
    </row>
    <row r="31" spans="2:9" ht="20.100000000000001" customHeight="1" x14ac:dyDescent="0.25">
      <c r="B31" s="18" t="s">
        <v>47</v>
      </c>
      <c r="C31" s="19">
        <v>0</v>
      </c>
    </row>
    <row r="32" spans="2:9" ht="20.100000000000001" customHeight="1" x14ac:dyDescent="0.25">
      <c r="B32" s="18" t="s">
        <v>59</v>
      </c>
      <c r="C32" s="19">
        <f t="shared" si="0"/>
        <v>47272733</v>
      </c>
    </row>
    <row r="33" spans="2:3" ht="20.100000000000001" customHeight="1" x14ac:dyDescent="0.25">
      <c r="B33" s="18" t="s">
        <v>60</v>
      </c>
      <c r="C33" s="19">
        <v>0</v>
      </c>
    </row>
    <row r="34" spans="2:3" ht="20.100000000000001" customHeight="1" x14ac:dyDescent="0.25">
      <c r="B34" s="18" t="s">
        <v>61</v>
      </c>
      <c r="C34" s="19">
        <f t="shared" si="0"/>
        <v>47272733</v>
      </c>
    </row>
    <row r="35" spans="2:3" ht="20.100000000000001" customHeight="1" x14ac:dyDescent="0.25">
      <c r="B35" s="18" t="s">
        <v>62</v>
      </c>
      <c r="C35" s="19">
        <v>0</v>
      </c>
    </row>
    <row r="36" spans="2:3" ht="20.100000000000001" customHeight="1" x14ac:dyDescent="0.25">
      <c r="B36" s="18" t="s">
        <v>63</v>
      </c>
      <c r="C36" s="19">
        <f t="shared" si="0"/>
        <v>47272733</v>
      </c>
    </row>
    <row r="37" spans="2:3" ht="20.100000000000001" customHeight="1" x14ac:dyDescent="0.25">
      <c r="B37" s="18" t="s">
        <v>64</v>
      </c>
      <c r="C37" s="19">
        <v>0</v>
      </c>
    </row>
    <row r="38" spans="2:3" ht="20.100000000000001" customHeight="1" x14ac:dyDescent="0.25"/>
    <row r="39" spans="2:3" ht="20.100000000000001" customHeight="1" x14ac:dyDescent="0.25"/>
    <row r="40" spans="2:3" ht="20.100000000000001" customHeight="1" x14ac:dyDescent="0.25"/>
    <row r="41" spans="2:3" ht="20.100000000000001" customHeight="1" x14ac:dyDescent="0.25"/>
    <row r="42" spans="2:3" ht="20.100000000000001" customHeight="1" x14ac:dyDescent="0.25"/>
    <row r="43" spans="2:3" ht="20.100000000000001" customHeight="1" x14ac:dyDescent="0.25"/>
  </sheetData>
  <mergeCells count="2">
    <mergeCell ref="B1:C1"/>
    <mergeCell ref="B2:C2"/>
  </mergeCells>
  <pageMargins left="0.11811023622047245" right="0" top="0.74803149606299213" bottom="0" header="0.31496062992125984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1"/>
  <sheetViews>
    <sheetView workbookViewId="0">
      <selection activeCell="C9" sqref="C9"/>
    </sheetView>
  </sheetViews>
  <sheetFormatPr baseColWidth="10" defaultColWidth="11.42578125" defaultRowHeight="15" x14ac:dyDescent="0.2"/>
  <cols>
    <col min="1" max="1" width="48.42578125" style="20" customWidth="1"/>
    <col min="2" max="2" width="27.7109375" style="20" customWidth="1"/>
    <col min="3" max="3" width="26.7109375" style="20" customWidth="1"/>
    <col min="4" max="4" width="11.42578125" style="20"/>
    <col min="5" max="5" width="14.140625" style="20" bestFit="1" customWidth="1"/>
    <col min="6" max="16384" width="11.42578125" style="20"/>
  </cols>
  <sheetData>
    <row r="3" spans="1:5" s="27" customFormat="1" ht="18" x14ac:dyDescent="0.25">
      <c r="A3" s="67" t="s">
        <v>23</v>
      </c>
      <c r="B3" s="68"/>
      <c r="C3" s="69"/>
    </row>
    <row r="4" spans="1:5" s="22" customFormat="1" ht="71.25" customHeight="1" x14ac:dyDescent="0.25">
      <c r="A4" s="64" t="s">
        <v>69</v>
      </c>
      <c r="B4" s="65"/>
      <c r="C4" s="66"/>
    </row>
    <row r="5" spans="1:5" s="22" customFormat="1" ht="75" customHeight="1" x14ac:dyDescent="0.25">
      <c r="A5" s="21" t="s">
        <v>31</v>
      </c>
      <c r="B5" s="12" t="s">
        <v>66</v>
      </c>
      <c r="C5" s="12" t="s">
        <v>70</v>
      </c>
    </row>
    <row r="6" spans="1:5" ht="24.95" customHeight="1" x14ac:dyDescent="0.25">
      <c r="A6" s="28" t="s">
        <v>18</v>
      </c>
      <c r="B6" s="23" t="s">
        <v>20</v>
      </c>
      <c r="C6" s="23" t="s">
        <v>20</v>
      </c>
    </row>
    <row r="7" spans="1:5" ht="24.95" customHeight="1" x14ac:dyDescent="0.25">
      <c r="A7" s="28" t="s">
        <v>22</v>
      </c>
      <c r="B7" s="24">
        <v>33068276</v>
      </c>
      <c r="C7" s="24">
        <v>11548167.77</v>
      </c>
      <c r="E7" s="25"/>
    </row>
    <row r="8" spans="1:5" ht="24.95" customHeight="1" x14ac:dyDescent="0.25">
      <c r="A8" s="28" t="s">
        <v>22</v>
      </c>
      <c r="B8" s="24">
        <v>165454548</v>
      </c>
      <c r="C8" s="24">
        <v>47272733</v>
      </c>
      <c r="E8" s="25"/>
    </row>
    <row r="9" spans="1:5" ht="24.95" customHeight="1" x14ac:dyDescent="0.25">
      <c r="A9" s="28" t="s">
        <v>19</v>
      </c>
      <c r="B9" s="23" t="s">
        <v>20</v>
      </c>
      <c r="C9" s="23" t="s">
        <v>20</v>
      </c>
    </row>
    <row r="10" spans="1:5" ht="24.95" customHeight="1" x14ac:dyDescent="0.2"/>
    <row r="11" spans="1:5" ht="24.95" customHeight="1" x14ac:dyDescent="0.2"/>
    <row r="12" spans="1:5" ht="24.95" customHeight="1" x14ac:dyDescent="0.2"/>
    <row r="13" spans="1:5" ht="24.95" customHeight="1" x14ac:dyDescent="0.2"/>
    <row r="14" spans="1:5" ht="20.100000000000001" customHeight="1" x14ac:dyDescent="0.2"/>
    <row r="15" spans="1:5" ht="20.100000000000001" customHeight="1" x14ac:dyDescent="0.2"/>
    <row r="21" spans="3:3" x14ac:dyDescent="0.2">
      <c r="C21" s="26"/>
    </row>
  </sheetData>
  <mergeCells count="2">
    <mergeCell ref="A4:C4"/>
    <mergeCell ref="A3:C3"/>
  </mergeCells>
  <pageMargins left="0.11811023622047245" right="0" top="0.74803149606299213" bottom="0.74803149606299213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3"/>
  <sheetViews>
    <sheetView tabSelected="1" zoomScaleNormal="100" workbookViewId="0">
      <selection activeCell="C14" sqref="C14"/>
    </sheetView>
  </sheetViews>
  <sheetFormatPr baseColWidth="10" defaultColWidth="11.42578125" defaultRowHeight="15" x14ac:dyDescent="0.2"/>
  <cols>
    <col min="1" max="1" width="35.7109375" style="20" customWidth="1"/>
    <col min="2" max="3" width="30.7109375" style="20" customWidth="1"/>
    <col min="4" max="4" width="18.140625" style="20" bestFit="1" customWidth="1"/>
    <col min="5" max="8" width="16.85546875" style="20" bestFit="1" customWidth="1"/>
    <col min="9" max="16384" width="11.42578125" style="20"/>
  </cols>
  <sheetData>
    <row r="2" spans="1:15" ht="18" x14ac:dyDescent="0.25">
      <c r="A2" s="70" t="s">
        <v>23</v>
      </c>
      <c r="B2" s="71"/>
      <c r="C2" s="72"/>
    </row>
    <row r="3" spans="1:15" s="22" customFormat="1" ht="77.25" customHeight="1" x14ac:dyDescent="0.25">
      <c r="A3" s="73" t="s">
        <v>33</v>
      </c>
      <c r="B3" s="74"/>
      <c r="C3" s="75"/>
    </row>
    <row r="4" spans="1:15" s="22" customFormat="1" ht="54.75" customHeight="1" x14ac:dyDescent="0.25">
      <c r="A4" s="39" t="s">
        <v>31</v>
      </c>
      <c r="B4" s="41" t="s">
        <v>67</v>
      </c>
      <c r="C4" s="46" t="s">
        <v>71</v>
      </c>
      <c r="G4" s="40"/>
    </row>
    <row r="5" spans="1:15" ht="30" customHeight="1" x14ac:dyDescent="0.25">
      <c r="A5" s="42" t="s">
        <v>21</v>
      </c>
      <c r="B5" s="30">
        <v>1671920277</v>
      </c>
      <c r="C5" s="31">
        <v>993369295</v>
      </c>
      <c r="D5" s="32"/>
      <c r="E5" s="25"/>
      <c r="F5" s="25"/>
      <c r="G5" s="29"/>
    </row>
    <row r="6" spans="1:15" ht="30" customHeight="1" x14ac:dyDescent="0.25">
      <c r="A6" s="43" t="s">
        <v>22</v>
      </c>
      <c r="B6" s="33">
        <v>0</v>
      </c>
      <c r="C6" s="34">
        <v>58820900.770000003</v>
      </c>
      <c r="G6" s="29"/>
    </row>
    <row r="7" spans="1:15" ht="30" customHeight="1" x14ac:dyDescent="0.25">
      <c r="A7" s="43" t="s">
        <v>19</v>
      </c>
      <c r="B7" s="35">
        <f>+B6/B5</f>
        <v>0</v>
      </c>
      <c r="C7" s="36">
        <f>+C6/C5</f>
        <v>5.9213528207553469E-2</v>
      </c>
      <c r="G7" s="37"/>
    </row>
    <row r="8" spans="1:15" ht="30" customHeight="1" x14ac:dyDescent="0.2">
      <c r="G8" s="29"/>
    </row>
    <row r="9" spans="1:15" ht="30" customHeight="1" x14ac:dyDescent="0.2">
      <c r="B9" s="25"/>
      <c r="C9" s="25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1:15" ht="30" customHeight="1" x14ac:dyDescent="0.2"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</row>
    <row r="11" spans="1:15" x14ac:dyDescent="0.2">
      <c r="C11" s="25"/>
      <c r="D11" s="38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</row>
    <row r="12" spans="1:15" x14ac:dyDescent="0.2">
      <c r="C12" s="25"/>
      <c r="D12" s="26"/>
      <c r="E12" s="26"/>
      <c r="G12" s="26"/>
      <c r="H12" s="29"/>
      <c r="I12" s="26"/>
      <c r="J12" s="26"/>
      <c r="K12" s="26"/>
      <c r="L12" s="26"/>
      <c r="M12" s="26"/>
      <c r="N12" s="26"/>
      <c r="O12" s="26"/>
    </row>
    <row r="13" spans="1:15" x14ac:dyDescent="0.2"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</row>
    <row r="14" spans="1:15" x14ac:dyDescent="0.2"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</row>
    <row r="15" spans="1:15" x14ac:dyDescent="0.2"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</row>
    <row r="16" spans="1:15" x14ac:dyDescent="0.2"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</row>
    <row r="17" spans="4:15" x14ac:dyDescent="0.2"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4:15" x14ac:dyDescent="0.2"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</row>
    <row r="19" spans="4:15" x14ac:dyDescent="0.2"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4:15" x14ac:dyDescent="0.2"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</row>
    <row r="21" spans="4:15" x14ac:dyDescent="0.2"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4:15" x14ac:dyDescent="0.2"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4:15" x14ac:dyDescent="0.2"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</row>
    <row r="24" spans="4:15" x14ac:dyDescent="0.2"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</row>
    <row r="25" spans="4:15" x14ac:dyDescent="0.2"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</row>
    <row r="26" spans="4:15" x14ac:dyDescent="0.2"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</row>
    <row r="27" spans="4:15" x14ac:dyDescent="0.2"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</row>
    <row r="28" spans="4:15" x14ac:dyDescent="0.2"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</row>
    <row r="29" spans="4:15" x14ac:dyDescent="0.2"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</row>
    <row r="30" spans="4:15" x14ac:dyDescent="0.2"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</row>
    <row r="31" spans="4:15" x14ac:dyDescent="0.2"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</row>
    <row r="32" spans="4:15" x14ac:dyDescent="0.2">
      <c r="D32" s="26"/>
      <c r="E32" s="26"/>
      <c r="F32" s="26"/>
      <c r="G32" s="26"/>
      <c r="H32" s="26"/>
      <c r="I32" s="26"/>
      <c r="J32" s="26"/>
    </row>
    <row r="33" spans="4:10" x14ac:dyDescent="0.2">
      <c r="D33" s="26"/>
      <c r="E33" s="26"/>
      <c r="F33" s="26"/>
      <c r="G33" s="26"/>
      <c r="H33" s="26"/>
      <c r="I33" s="26"/>
      <c r="J33" s="26"/>
    </row>
  </sheetData>
  <mergeCells count="2">
    <mergeCell ref="A2:C2"/>
    <mergeCell ref="A3:C3"/>
  </mergeCells>
  <pageMargins left="0.51181102362204722" right="0" top="0.74803149606299213" bottom="0" header="0.31496062992125984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Obligaciones pagadas</vt:lpstr>
      <vt:lpstr>Saldo</vt:lpstr>
      <vt:lpstr>Saldo banorte</vt:lpstr>
      <vt:lpstr>Comparativo</vt:lpstr>
      <vt:lpstr>Ingresos propios</vt:lpstr>
      <vt:lpstr>Comparativo!Área_de_impresión</vt:lpstr>
      <vt:lpstr>'Ingresos propios'!Área_de_impresión</vt:lpstr>
      <vt:lpstr>'Obligaciones pagadas'!Área_de_impresión</vt:lpstr>
      <vt:lpstr>Saldo!Área_de_impresión</vt:lpstr>
      <vt:lpstr>'Saldo banorte'!Área_de_impresión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Ayala González</dc:creator>
  <cp:lastModifiedBy>Maria de Lourdes Ortiz Diaz</cp:lastModifiedBy>
  <cp:lastPrinted>2024-07-18T16:09:10Z</cp:lastPrinted>
  <dcterms:created xsi:type="dcterms:W3CDTF">2017-11-07T20:24:13Z</dcterms:created>
  <dcterms:modified xsi:type="dcterms:W3CDTF">2024-07-18T16:09:16Z</dcterms:modified>
</cp:coreProperties>
</file>